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2F72999D-0220-4BAF-82A1-A4DE6EBCDAA7}" xr6:coauthVersionLast="43" xr6:coauthVersionMax="43" xr10:uidLastSave="{00000000-0000-0000-0000-000000000000}"/>
  <bookViews>
    <workbookView xWindow="3420" yWindow="342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9" i="1"/>
  <c r="I29" i="1" s="1"/>
  <c r="H30" i="1"/>
  <c r="I30" i="1" s="1"/>
  <c r="J30" i="1" s="1"/>
  <c r="H31" i="1"/>
  <c r="H32" i="1"/>
  <c r="I32" i="1" s="1"/>
  <c r="H33" i="1"/>
  <c r="H34" i="1"/>
  <c r="I34" i="1" s="1"/>
  <c r="J34" i="1" s="1"/>
  <c r="H35" i="1"/>
  <c r="I35" i="1" s="1"/>
  <c r="H36" i="1"/>
  <c r="I36" i="1" s="1"/>
  <c r="H37" i="1"/>
  <c r="I37" i="1" s="1"/>
  <c r="H38" i="1"/>
  <c r="I38" i="1" s="1"/>
  <c r="H39" i="1"/>
  <c r="H40" i="1"/>
  <c r="I40" i="1" s="1"/>
  <c r="H27" i="1"/>
  <c r="I27" i="1" s="1"/>
  <c r="H14" i="1"/>
  <c r="H15" i="1"/>
  <c r="I15" i="1" s="1"/>
  <c r="J15" i="1" s="1"/>
  <c r="H16" i="1"/>
  <c r="H17" i="1"/>
  <c r="H18" i="1"/>
  <c r="H19" i="1"/>
  <c r="I19" i="1" s="1"/>
  <c r="J19" i="1" s="1"/>
  <c r="H20" i="1"/>
  <c r="H21" i="1"/>
  <c r="H13" i="1"/>
  <c r="H5" i="1"/>
  <c r="H6" i="1"/>
  <c r="I6" i="1" s="1"/>
  <c r="H7" i="1"/>
  <c r="H4" i="1"/>
  <c r="I39" i="1" l="1"/>
  <c r="J39" i="1" s="1"/>
  <c r="J38" i="1"/>
  <c r="J32" i="1"/>
  <c r="J31" i="1"/>
  <c r="I31" i="1"/>
  <c r="I28" i="1"/>
  <c r="J28" i="1" s="1"/>
  <c r="I20" i="1"/>
  <c r="J20" i="1" s="1"/>
  <c r="J16" i="1"/>
  <c r="I16" i="1"/>
  <c r="H22" i="1"/>
  <c r="I22" i="1" s="1"/>
  <c r="J22" i="1" s="1"/>
  <c r="H8" i="1"/>
  <c r="I8" i="1" s="1"/>
  <c r="J8" i="1" s="1"/>
  <c r="J14" i="1"/>
  <c r="I7" i="1"/>
  <c r="J7" i="1" s="1"/>
  <c r="J6" i="1"/>
  <c r="I18" i="1"/>
  <c r="J18" i="1" s="1"/>
  <c r="I14" i="1"/>
  <c r="J27" i="1"/>
  <c r="J37" i="1"/>
  <c r="I5" i="1"/>
  <c r="J5" i="1" s="1"/>
  <c r="I21" i="1"/>
  <c r="J21" i="1" s="1"/>
  <c r="I17" i="1"/>
  <c r="J17" i="1" s="1"/>
  <c r="J40" i="1"/>
  <c r="J36" i="1"/>
  <c r="J29" i="1"/>
  <c r="I13" i="1"/>
  <c r="J13" i="1" s="1"/>
  <c r="I4" i="1"/>
  <c r="J4" i="1" s="1"/>
  <c r="I33" i="1"/>
  <c r="J33" i="1" s="1"/>
  <c r="J35" i="1"/>
  <c r="H41" i="1"/>
  <c r="I41" i="1" s="1"/>
  <c r="H44" i="1" l="1"/>
  <c r="J41" i="1"/>
  <c r="J44" i="1" s="1"/>
</calcChain>
</file>

<file path=xl/sharedStrings.xml><?xml version="1.0" encoding="utf-8"?>
<sst xmlns="http://schemas.openxmlformats.org/spreadsheetml/2006/main" count="97" uniqueCount="55">
  <si>
    <t>lp</t>
  </si>
  <si>
    <t>opis towaru</t>
  </si>
  <si>
    <t>nazwa producenta</t>
  </si>
  <si>
    <t>gramatura</t>
  </si>
  <si>
    <t>j.m</t>
  </si>
  <si>
    <t>ilość</t>
  </si>
  <si>
    <t>cena netto [zł]</t>
  </si>
  <si>
    <t>wartość netto [zł]</t>
  </si>
  <si>
    <t>VAT [%]</t>
  </si>
  <si>
    <t>wartość brutto [zł]</t>
  </si>
  <si>
    <t>ręcznik papierowy w roli</t>
  </si>
  <si>
    <t>szt.</t>
  </si>
  <si>
    <t>ręcznik papierowy w listkach 20 opakowań w kartonie opakowanie 200 listków</t>
  </si>
  <si>
    <t>karton</t>
  </si>
  <si>
    <t>papier toaletowy duży</t>
  </si>
  <si>
    <t>papier toaletowy mały</t>
  </si>
  <si>
    <t>Razem</t>
  </si>
  <si>
    <t>mydło toaletowe w kostce</t>
  </si>
  <si>
    <t>100g</t>
  </si>
  <si>
    <t>ścierki z wiskozy 50x70 cm op. 50 szt</t>
  </si>
  <si>
    <t>50 szt</t>
  </si>
  <si>
    <t>op.</t>
  </si>
  <si>
    <t>rękawice gospodarcze z gumy roz s, m, l</t>
  </si>
  <si>
    <t>para</t>
  </si>
  <si>
    <t>płyn w areozolu do czyszczenia mebli</t>
  </si>
  <si>
    <t>ok.300ml</t>
  </si>
  <si>
    <t>szczotki do zamiatania na kiju</t>
  </si>
  <si>
    <t>szufelki ze zmiotką</t>
  </si>
  <si>
    <t>szczotki klozetowe z pojemnikiem</t>
  </si>
  <si>
    <t>maszynki do golenia 2 ostrza</t>
  </si>
  <si>
    <t>op</t>
  </si>
  <si>
    <t>zmywaki do naczyń - gąbka, ostra ściereczka op. 5 szt</t>
  </si>
  <si>
    <t>5szt</t>
  </si>
  <si>
    <t>l.p.</t>
  </si>
  <si>
    <t>Nazwa artykułu</t>
  </si>
  <si>
    <t>producent</t>
  </si>
  <si>
    <t xml:space="preserve">ilość </t>
  </si>
  <si>
    <t>worki duże 1150x680 niebieskie o grubości 0,06</t>
  </si>
  <si>
    <t>worki duże 1150x680 czerwone o grubości 0,06</t>
  </si>
  <si>
    <t>worki duże 1150x680 czarne o grubości 0,06</t>
  </si>
  <si>
    <t>worki duże 1150x680 żółte o grubości 0,06</t>
  </si>
  <si>
    <t>torby typu reklamówka 27x6,5x47 o grubości 0,04</t>
  </si>
  <si>
    <t>rękaw foliowy szer. 21cm grubości 0,06</t>
  </si>
  <si>
    <t xml:space="preserve">rękaw foliowy szer.19 cm o grubości 0,06 </t>
  </si>
  <si>
    <t>worki duże 1150x680 białe o grubości 0,06</t>
  </si>
  <si>
    <t>Pakiet I</t>
  </si>
  <si>
    <t>Pakiet II</t>
  </si>
  <si>
    <t>Pakiet III</t>
  </si>
  <si>
    <t>worki małe 620x480mm niebieskie o grubości 0,04</t>
  </si>
  <si>
    <t>worki małe 620x480mm czerwone o grubości 0,04</t>
  </si>
  <si>
    <t>worki małe 620x480mm żółte o grubości 0,04</t>
  </si>
  <si>
    <t>worki małe 620x480mm czarne o grubości 0,04</t>
  </si>
  <si>
    <t>worki małe 620x480mm białe o grubości 0,04</t>
  </si>
  <si>
    <t>worki średnie 610x650mm (60l) czarne o grubości 0,06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</si>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</sst>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7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164" fontId="4" fillId="0" borderId="1" xfId="1" applyNumberFormat="1" applyFont="1" applyBorder="1"/>
    <xf numFmtId="165" fontId="4" fillId="0" borderId="1" xfId="1" applyNumberFormat="1" applyFont="1" applyBorder="1"/>
    <xf numFmtId="0" fontId="5" fillId="0" borderId="1" xfId="1" applyFont="1" applyBorder="1"/>
    <xf numFmtId="164" fontId="5" fillId="0" borderId="1" xfId="1" applyNumberFormat="1" applyFont="1" applyBorder="1"/>
    <xf numFmtId="166" fontId="5" fillId="0" borderId="1" xfId="1" applyNumberFormat="1" applyFont="1" applyBorder="1" applyAlignment="1">
      <alignment wrapText="1"/>
    </xf>
    <xf numFmtId="165" fontId="5" fillId="0" borderId="1" xfId="1" applyNumberFormat="1" applyFont="1" applyBorder="1"/>
    <xf numFmtId="0" fontId="4" fillId="0" borderId="2" xfId="1" applyFont="1" applyBorder="1"/>
    <xf numFmtId="0" fontId="4" fillId="0" borderId="2" xfId="1" applyFont="1" applyBorder="1" applyAlignment="1">
      <alignment wrapText="1"/>
    </xf>
    <xf numFmtId="165" fontId="4" fillId="0" borderId="3" xfId="1" applyNumberFormat="1" applyFont="1" applyBorder="1"/>
    <xf numFmtId="165" fontId="4" fillId="0" borderId="2" xfId="1" applyNumberFormat="1" applyFont="1" applyBorder="1"/>
    <xf numFmtId="0" fontId="6" fillId="0" borderId="0" xfId="0" applyFont="1"/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4" fillId="0" borderId="5" xfId="1" applyFont="1" applyBorder="1"/>
    <xf numFmtId="165" fontId="4" fillId="0" borderId="5" xfId="1" applyNumberFormat="1" applyFont="1" applyBorder="1"/>
    <xf numFmtId="165" fontId="4" fillId="0" borderId="6" xfId="1" applyNumberFormat="1" applyFont="1" applyFill="1" applyBorder="1"/>
    <xf numFmtId="7" fontId="5" fillId="0" borderId="1" xfId="1" applyNumberFormat="1" applyFont="1" applyBorder="1" applyAlignment="1">
      <alignment wrapText="1"/>
    </xf>
    <xf numFmtId="0" fontId="7" fillId="2" borderId="1" xfId="2" applyFont="1" applyFill="1" applyBorder="1"/>
    <xf numFmtId="0" fontId="3" fillId="2" borderId="1" xfId="3" applyFont="1" applyFill="1" applyBorder="1" applyAlignment="1">
      <alignment horizontal="center" vertical="center" wrapText="1"/>
    </xf>
    <xf numFmtId="37" fontId="3" fillId="2" borderId="1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3" applyFont="1" applyBorder="1" applyAlignment="1">
      <alignment wrapText="1"/>
    </xf>
    <xf numFmtId="0" fontId="4" fillId="0" borderId="1" xfId="3" applyFont="1" applyBorder="1"/>
    <xf numFmtId="165" fontId="4" fillId="0" borderId="1" xfId="3" applyNumberFormat="1" applyFont="1" applyBorder="1"/>
    <xf numFmtId="165" fontId="4" fillId="0" borderId="6" xfId="3" applyNumberFormat="1" applyFont="1" applyFill="1" applyBorder="1"/>
    <xf numFmtId="0" fontId="7" fillId="0" borderId="1" xfId="2" applyFont="1" applyBorder="1"/>
    <xf numFmtId="165" fontId="8" fillId="0" borderId="1" xfId="2" applyNumberFormat="1" applyFont="1" applyBorder="1"/>
    <xf numFmtId="165" fontId="5" fillId="0" borderId="1" xfId="3" applyNumberFormat="1" applyFont="1" applyFill="1" applyBorder="1"/>
    <xf numFmtId="165" fontId="4" fillId="0" borderId="0" xfId="3" applyNumberFormat="1" applyFont="1" applyFill="1" applyBorder="1"/>
    <xf numFmtId="165" fontId="4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165" fontId="9" fillId="0" borderId="0" xfId="0" applyNumberFormat="1" applyFont="1"/>
    <xf numFmtId="0" fontId="9" fillId="0" borderId="0" xfId="0" applyFont="1"/>
  </cellXfs>
  <cellStyles count="4">
    <cellStyle name="Normalny" xfId="0" builtinId="0"/>
    <cellStyle name="Normalny 5" xfId="2" xr:uid="{00000000-0005-0000-0000-000001000000}"/>
    <cellStyle name="Normalny_Arkusz1 3" xfId="3" xr:uid="{00000000-0005-0000-0000-000002000000}"/>
    <cellStyle name="Styl 1 3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B1" sqref="B1"/>
    </sheetView>
  </sheetViews>
  <sheetFormatPr defaultRowHeight="15" x14ac:dyDescent="0.25"/>
  <cols>
    <col min="1" max="1" width="5.7109375" customWidth="1"/>
    <col min="2" max="2" width="45.140625" customWidth="1"/>
    <col min="3" max="3" width="11.140625" customWidth="1"/>
    <col min="6" max="6" width="13.42578125" customWidth="1"/>
    <col min="7" max="7" width="15.42578125" customWidth="1"/>
    <col min="8" max="8" width="17.7109375" customWidth="1"/>
    <col min="9" max="9" width="16.28515625" customWidth="1"/>
    <col min="10" max="10" width="16" customWidth="1"/>
    <col min="11" max="11" width="17.140625" customWidth="1"/>
  </cols>
  <sheetData>
    <row r="1" spans="1:12" x14ac:dyDescent="0.25">
      <c r="B1" t="s">
        <v>54</v>
      </c>
    </row>
    <row r="2" spans="1:12" x14ac:dyDescent="0.25">
      <c r="B2" t="s">
        <v>45</v>
      </c>
    </row>
    <row r="3" spans="1:12" ht="47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15.75" x14ac:dyDescent="0.25">
      <c r="A4" s="4">
        <v>1</v>
      </c>
      <c r="B4" s="5" t="s">
        <v>10</v>
      </c>
      <c r="C4" s="4"/>
      <c r="D4" s="4"/>
      <c r="E4" s="41" t="s">
        <v>11</v>
      </c>
      <c r="F4" s="6">
        <v>28000</v>
      </c>
      <c r="G4" s="38"/>
      <c r="H4" s="7">
        <f>F4*G4</f>
        <v>0</v>
      </c>
      <c r="I4" s="36">
        <f>H4*23%</f>
        <v>0</v>
      </c>
      <c r="J4" s="7">
        <f>H4+I4</f>
        <v>0</v>
      </c>
    </row>
    <row r="5" spans="1:12" ht="31.5" x14ac:dyDescent="0.25">
      <c r="A5" s="4">
        <v>2</v>
      </c>
      <c r="B5" s="5" t="s">
        <v>12</v>
      </c>
      <c r="C5" s="4"/>
      <c r="D5" s="4"/>
      <c r="E5" s="41" t="s">
        <v>13</v>
      </c>
      <c r="F5" s="6">
        <v>120</v>
      </c>
      <c r="G5" s="38"/>
      <c r="H5" s="7">
        <f t="shared" ref="H5:H7" si="0">F5*G5</f>
        <v>0</v>
      </c>
      <c r="I5" s="36">
        <f t="shared" ref="I5:I8" si="1">H5*23%</f>
        <v>0</v>
      </c>
      <c r="J5" s="7">
        <f t="shared" ref="J5:J8" si="2">H5+I5</f>
        <v>0</v>
      </c>
    </row>
    <row r="6" spans="1:12" ht="15.75" x14ac:dyDescent="0.25">
      <c r="A6" s="4">
        <v>3</v>
      </c>
      <c r="B6" s="5" t="s">
        <v>14</v>
      </c>
      <c r="C6" s="4"/>
      <c r="D6" s="4"/>
      <c r="E6" s="41" t="s">
        <v>11</v>
      </c>
      <c r="F6" s="6">
        <v>15000</v>
      </c>
      <c r="G6" s="38"/>
      <c r="H6" s="7">
        <f t="shared" si="0"/>
        <v>0</v>
      </c>
      <c r="I6" s="36">
        <f t="shared" si="1"/>
        <v>0</v>
      </c>
      <c r="J6" s="7">
        <f t="shared" si="2"/>
        <v>0</v>
      </c>
    </row>
    <row r="7" spans="1:12" ht="15.75" x14ac:dyDescent="0.25">
      <c r="A7" s="4">
        <v>4</v>
      </c>
      <c r="B7" s="5" t="s">
        <v>15</v>
      </c>
      <c r="C7" s="4"/>
      <c r="D7" s="4"/>
      <c r="E7" s="41" t="s">
        <v>11</v>
      </c>
      <c r="F7" s="6">
        <v>14000</v>
      </c>
      <c r="G7" s="38"/>
      <c r="H7" s="7">
        <f t="shared" si="0"/>
        <v>0</v>
      </c>
      <c r="I7" s="36">
        <f t="shared" si="1"/>
        <v>0</v>
      </c>
      <c r="J7" s="7">
        <f t="shared" si="2"/>
        <v>0</v>
      </c>
    </row>
    <row r="8" spans="1:12" ht="15.75" x14ac:dyDescent="0.25">
      <c r="A8" s="8"/>
      <c r="B8" s="8" t="s">
        <v>16</v>
      </c>
      <c r="C8" s="8"/>
      <c r="D8" s="8"/>
      <c r="E8" s="42"/>
      <c r="F8" s="9"/>
      <c r="G8" s="10"/>
      <c r="H8" s="11">
        <f>SUM(H4:H7)</f>
        <v>0</v>
      </c>
      <c r="I8" s="37">
        <f t="shared" si="1"/>
        <v>0</v>
      </c>
      <c r="J8" s="11">
        <f t="shared" si="2"/>
        <v>0</v>
      </c>
    </row>
    <row r="11" spans="1:12" x14ac:dyDescent="0.25">
      <c r="B11" t="s">
        <v>46</v>
      </c>
    </row>
    <row r="12" spans="1:12" ht="47.25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2" t="s">
        <v>5</v>
      </c>
      <c r="G12" s="3" t="s">
        <v>6</v>
      </c>
      <c r="H12" s="3" t="s">
        <v>7</v>
      </c>
      <c r="I12" s="3" t="s">
        <v>8</v>
      </c>
      <c r="J12" s="3" t="s">
        <v>9</v>
      </c>
    </row>
    <row r="13" spans="1:12" ht="15.75" x14ac:dyDescent="0.25">
      <c r="A13" s="12">
        <v>1</v>
      </c>
      <c r="B13" s="13" t="s">
        <v>17</v>
      </c>
      <c r="C13" s="12"/>
      <c r="D13" s="39" t="s">
        <v>18</v>
      </c>
      <c r="E13" s="39" t="s">
        <v>11</v>
      </c>
      <c r="F13" s="12">
        <v>150</v>
      </c>
      <c r="G13" s="14"/>
      <c r="H13" s="15">
        <f>F13*G13</f>
        <v>0</v>
      </c>
      <c r="I13" s="15">
        <f>H13*23%</f>
        <v>0</v>
      </c>
      <c r="J13" s="7">
        <f>H13+I13</f>
        <v>0</v>
      </c>
      <c r="K13" s="21"/>
      <c r="L13" s="43"/>
    </row>
    <row r="14" spans="1:12" ht="15.75" x14ac:dyDescent="0.25">
      <c r="A14" s="17">
        <v>2</v>
      </c>
      <c r="B14" s="18" t="s">
        <v>19</v>
      </c>
      <c r="C14" s="17"/>
      <c r="D14" s="40" t="s">
        <v>20</v>
      </c>
      <c r="E14" s="40" t="s">
        <v>21</v>
      </c>
      <c r="F14" s="19">
        <v>80</v>
      </c>
      <c r="G14" s="20"/>
      <c r="H14" s="15">
        <f t="shared" ref="H14:H21" si="3">F14*G14</f>
        <v>0</v>
      </c>
      <c r="I14" s="15">
        <f t="shared" ref="I14:I22" si="4">H14*23%</f>
        <v>0</v>
      </c>
      <c r="J14" s="7">
        <f t="shared" ref="J14:J22" si="5">H14+I14</f>
        <v>0</v>
      </c>
      <c r="K14" s="21"/>
      <c r="L14" s="43"/>
    </row>
    <row r="15" spans="1:12" ht="15.75" x14ac:dyDescent="0.25">
      <c r="A15" s="4">
        <v>3</v>
      </c>
      <c r="B15" s="18" t="s">
        <v>22</v>
      </c>
      <c r="C15" s="18"/>
      <c r="D15" s="40" t="s">
        <v>23</v>
      </c>
      <c r="E15" s="40" t="s">
        <v>23</v>
      </c>
      <c r="F15" s="19">
        <v>1200</v>
      </c>
      <c r="G15" s="20"/>
      <c r="H15" s="15">
        <f t="shared" si="3"/>
        <v>0</v>
      </c>
      <c r="I15" s="15">
        <f t="shared" si="4"/>
        <v>0</v>
      </c>
      <c r="J15" s="7">
        <f t="shared" si="5"/>
        <v>0</v>
      </c>
      <c r="K15" s="21"/>
      <c r="L15" s="43"/>
    </row>
    <row r="16" spans="1:12" ht="15.75" x14ac:dyDescent="0.25">
      <c r="A16" s="4">
        <v>4</v>
      </c>
      <c r="B16" s="18" t="s">
        <v>24</v>
      </c>
      <c r="C16" s="17"/>
      <c r="D16" s="40" t="s">
        <v>25</v>
      </c>
      <c r="E16" s="40" t="s">
        <v>11</v>
      </c>
      <c r="F16" s="19">
        <v>10</v>
      </c>
      <c r="G16" s="20"/>
      <c r="H16" s="15">
        <f t="shared" si="3"/>
        <v>0</v>
      </c>
      <c r="I16" s="15">
        <f t="shared" si="4"/>
        <v>0</v>
      </c>
      <c r="J16" s="7">
        <f t="shared" si="5"/>
        <v>0</v>
      </c>
      <c r="K16" s="21"/>
      <c r="L16" s="43"/>
    </row>
    <row r="17" spans="1:12" ht="15.75" x14ac:dyDescent="0.25">
      <c r="A17" s="17">
        <v>5</v>
      </c>
      <c r="B17" s="18" t="s">
        <v>26</v>
      </c>
      <c r="C17" s="17"/>
      <c r="D17" s="40" t="s">
        <v>11</v>
      </c>
      <c r="E17" s="40" t="s">
        <v>11</v>
      </c>
      <c r="F17" s="19">
        <v>70</v>
      </c>
      <c r="G17" s="20"/>
      <c r="H17" s="15">
        <f t="shared" si="3"/>
        <v>0</v>
      </c>
      <c r="I17" s="15">
        <f t="shared" si="4"/>
        <v>0</v>
      </c>
      <c r="J17" s="7">
        <f t="shared" si="5"/>
        <v>0</v>
      </c>
      <c r="K17" s="21"/>
      <c r="L17" s="43"/>
    </row>
    <row r="18" spans="1:12" ht="15.75" x14ac:dyDescent="0.25">
      <c r="A18" s="4">
        <v>6</v>
      </c>
      <c r="B18" s="18" t="s">
        <v>27</v>
      </c>
      <c r="C18" s="17"/>
      <c r="D18" s="40" t="s">
        <v>11</v>
      </c>
      <c r="E18" s="40" t="s">
        <v>11</v>
      </c>
      <c r="F18" s="19">
        <v>70</v>
      </c>
      <c r="G18" s="20"/>
      <c r="H18" s="15">
        <f t="shared" si="3"/>
        <v>0</v>
      </c>
      <c r="I18" s="15">
        <f t="shared" si="4"/>
        <v>0</v>
      </c>
      <c r="J18" s="7">
        <f t="shared" si="5"/>
        <v>0</v>
      </c>
      <c r="K18" s="21"/>
      <c r="L18" s="43"/>
    </row>
    <row r="19" spans="1:12" ht="15.75" x14ac:dyDescent="0.25">
      <c r="A19" s="4">
        <v>7</v>
      </c>
      <c r="B19" s="18" t="s">
        <v>28</v>
      </c>
      <c r="C19" s="17"/>
      <c r="D19" s="40" t="s">
        <v>11</v>
      </c>
      <c r="E19" s="40" t="s">
        <v>11</v>
      </c>
      <c r="F19" s="19">
        <v>200</v>
      </c>
      <c r="G19" s="20"/>
      <c r="H19" s="15">
        <f t="shared" si="3"/>
        <v>0</v>
      </c>
      <c r="I19" s="15">
        <f t="shared" si="4"/>
        <v>0</v>
      </c>
      <c r="J19" s="7">
        <f t="shared" si="5"/>
        <v>0</v>
      </c>
      <c r="K19" s="21"/>
      <c r="L19" s="43"/>
    </row>
    <row r="20" spans="1:12" ht="15.75" x14ac:dyDescent="0.25">
      <c r="A20" s="4">
        <v>8</v>
      </c>
      <c r="B20" s="5" t="s">
        <v>29</v>
      </c>
      <c r="C20" s="4"/>
      <c r="D20" s="41" t="s">
        <v>32</v>
      </c>
      <c r="E20" s="41" t="s">
        <v>30</v>
      </c>
      <c r="F20" s="4">
        <v>300</v>
      </c>
      <c r="G20" s="7"/>
      <c r="H20" s="15">
        <f t="shared" si="3"/>
        <v>0</v>
      </c>
      <c r="I20" s="15">
        <f t="shared" si="4"/>
        <v>0</v>
      </c>
      <c r="J20" s="7">
        <f t="shared" si="5"/>
        <v>0</v>
      </c>
      <c r="K20" s="21"/>
      <c r="L20" s="43"/>
    </row>
    <row r="21" spans="1:12" ht="31.5" x14ac:dyDescent="0.25">
      <c r="A21" s="4">
        <v>9</v>
      </c>
      <c r="B21" s="5" t="s">
        <v>31</v>
      </c>
      <c r="C21" s="4"/>
      <c r="D21" s="41" t="s">
        <v>32</v>
      </c>
      <c r="E21" s="41" t="s">
        <v>30</v>
      </c>
      <c r="F21" s="4">
        <v>700</v>
      </c>
      <c r="G21" s="7"/>
      <c r="H21" s="15">
        <f t="shared" si="3"/>
        <v>0</v>
      </c>
      <c r="I21" s="15">
        <f t="shared" si="4"/>
        <v>0</v>
      </c>
      <c r="J21" s="7">
        <f t="shared" si="5"/>
        <v>0</v>
      </c>
      <c r="K21" s="21"/>
      <c r="L21" s="43"/>
    </row>
    <row r="22" spans="1:12" ht="15.75" x14ac:dyDescent="0.25">
      <c r="A22" s="8"/>
      <c r="B22" s="8" t="s">
        <v>16</v>
      </c>
      <c r="C22" s="8"/>
      <c r="D22" s="8"/>
      <c r="E22" s="42"/>
      <c r="F22" s="9"/>
      <c r="G22" s="22"/>
      <c r="H22" s="11">
        <f>SUM(H13:H21)</f>
        <v>0</v>
      </c>
      <c r="I22" s="15">
        <f t="shared" si="4"/>
        <v>0</v>
      </c>
      <c r="J22" s="11">
        <f t="shared" si="5"/>
        <v>0</v>
      </c>
      <c r="L22" s="43"/>
    </row>
    <row r="23" spans="1:12" x14ac:dyDescent="0.25">
      <c r="L23" s="44"/>
    </row>
    <row r="24" spans="1:12" x14ac:dyDescent="0.25">
      <c r="L24" s="44"/>
    </row>
    <row r="25" spans="1:12" x14ac:dyDescent="0.25">
      <c r="B25" t="s">
        <v>47</v>
      </c>
      <c r="L25" s="44"/>
    </row>
    <row r="26" spans="1:12" ht="31.5" x14ac:dyDescent="0.25">
      <c r="A26" s="23" t="s">
        <v>33</v>
      </c>
      <c r="B26" s="24" t="s">
        <v>34</v>
      </c>
      <c r="C26" s="24" t="s">
        <v>35</v>
      </c>
      <c r="D26" s="24" t="s">
        <v>4</v>
      </c>
      <c r="E26" s="24"/>
      <c r="F26" s="25" t="s">
        <v>36</v>
      </c>
      <c r="G26" s="26" t="s">
        <v>6</v>
      </c>
      <c r="H26" s="26" t="s">
        <v>7</v>
      </c>
      <c r="I26" s="26" t="s">
        <v>8</v>
      </c>
      <c r="J26" s="26" t="s">
        <v>9</v>
      </c>
      <c r="L26" s="44"/>
    </row>
    <row r="27" spans="1:12" ht="31.5" x14ac:dyDescent="0.25">
      <c r="A27" s="27">
        <v>1</v>
      </c>
      <c r="B27" s="28" t="s">
        <v>48</v>
      </c>
      <c r="C27" s="28"/>
      <c r="D27" s="28" t="s">
        <v>11</v>
      </c>
      <c r="E27" s="28"/>
      <c r="F27" s="29">
        <v>80000</v>
      </c>
      <c r="G27" s="30"/>
      <c r="H27" s="30">
        <f>F27*G27</f>
        <v>0</v>
      </c>
      <c r="I27" s="30">
        <f>H27*23%</f>
        <v>0</v>
      </c>
      <c r="J27" s="30">
        <f>H27+I27</f>
        <v>0</v>
      </c>
      <c r="K27" s="31"/>
      <c r="L27" s="43"/>
    </row>
    <row r="28" spans="1:12" ht="31.5" x14ac:dyDescent="0.25">
      <c r="A28" s="27">
        <v>2</v>
      </c>
      <c r="B28" s="28" t="s">
        <v>49</v>
      </c>
      <c r="C28" s="28"/>
      <c r="D28" s="28" t="s">
        <v>11</v>
      </c>
      <c r="E28" s="28"/>
      <c r="F28" s="29">
        <v>70000</v>
      </c>
      <c r="G28" s="30"/>
      <c r="H28" s="30">
        <f t="shared" ref="H28:H40" si="6">F28*G28</f>
        <v>0</v>
      </c>
      <c r="I28" s="30">
        <f t="shared" ref="I28:I41" si="7">H28*23%</f>
        <v>0</v>
      </c>
      <c r="J28" s="30">
        <f t="shared" ref="J28:J41" si="8">H28+I28</f>
        <v>0</v>
      </c>
      <c r="L28" s="43"/>
    </row>
    <row r="29" spans="1:12" ht="15.75" x14ac:dyDescent="0.25">
      <c r="A29" s="27">
        <v>3</v>
      </c>
      <c r="B29" s="28" t="s">
        <v>50</v>
      </c>
      <c r="C29" s="28"/>
      <c r="D29" s="28" t="s">
        <v>11</v>
      </c>
      <c r="E29" s="28"/>
      <c r="F29" s="29">
        <v>4000</v>
      </c>
      <c r="G29" s="30"/>
      <c r="H29" s="30">
        <f t="shared" si="6"/>
        <v>0</v>
      </c>
      <c r="I29" s="30">
        <f t="shared" si="7"/>
        <v>0</v>
      </c>
      <c r="J29" s="30">
        <f t="shared" si="8"/>
        <v>0</v>
      </c>
      <c r="L29" s="43"/>
    </row>
    <row r="30" spans="1:12" ht="15.75" x14ac:dyDescent="0.25">
      <c r="A30" s="27">
        <v>4</v>
      </c>
      <c r="B30" s="28" t="s">
        <v>51</v>
      </c>
      <c r="C30" s="28"/>
      <c r="D30" s="28" t="s">
        <v>11</v>
      </c>
      <c r="E30" s="28"/>
      <c r="F30" s="29">
        <v>70000</v>
      </c>
      <c r="G30" s="30"/>
      <c r="H30" s="30">
        <f t="shared" si="6"/>
        <v>0</v>
      </c>
      <c r="I30" s="30">
        <f t="shared" si="7"/>
        <v>0</v>
      </c>
      <c r="J30" s="30">
        <f t="shared" si="8"/>
        <v>0</v>
      </c>
      <c r="K30" s="31"/>
      <c r="L30" s="43"/>
    </row>
    <row r="31" spans="1:12" ht="15.75" x14ac:dyDescent="0.25">
      <c r="A31" s="27">
        <v>5</v>
      </c>
      <c r="B31" s="28" t="s">
        <v>52</v>
      </c>
      <c r="C31" s="28"/>
      <c r="D31" s="28"/>
      <c r="E31" s="28"/>
      <c r="F31" s="29">
        <v>10000</v>
      </c>
      <c r="G31" s="30"/>
      <c r="H31" s="30">
        <f t="shared" si="6"/>
        <v>0</v>
      </c>
      <c r="I31" s="30">
        <f t="shared" si="7"/>
        <v>0</v>
      </c>
      <c r="J31" s="30">
        <f t="shared" si="8"/>
        <v>0</v>
      </c>
      <c r="K31" s="31"/>
      <c r="L31" s="43"/>
    </row>
    <row r="32" spans="1:12" ht="31.5" x14ac:dyDescent="0.25">
      <c r="A32" s="27">
        <v>6</v>
      </c>
      <c r="B32" s="28" t="s">
        <v>53</v>
      </c>
      <c r="C32" s="28"/>
      <c r="D32" s="28" t="s">
        <v>11</v>
      </c>
      <c r="E32" s="28"/>
      <c r="F32" s="29">
        <v>3000</v>
      </c>
      <c r="G32" s="30"/>
      <c r="H32" s="30">
        <f t="shared" si="6"/>
        <v>0</v>
      </c>
      <c r="I32" s="30">
        <f t="shared" si="7"/>
        <v>0</v>
      </c>
      <c r="J32" s="30">
        <f t="shared" si="8"/>
        <v>0</v>
      </c>
      <c r="K32" s="31"/>
      <c r="L32" s="43"/>
    </row>
    <row r="33" spans="1:12" ht="15.75" x14ac:dyDescent="0.25">
      <c r="A33" s="27">
        <v>7</v>
      </c>
      <c r="B33" s="28" t="s">
        <v>37</v>
      </c>
      <c r="C33" s="28"/>
      <c r="D33" s="28" t="s">
        <v>11</v>
      </c>
      <c r="E33" s="28"/>
      <c r="F33" s="29">
        <v>90000</v>
      </c>
      <c r="G33" s="30"/>
      <c r="H33" s="30">
        <f t="shared" si="6"/>
        <v>0</v>
      </c>
      <c r="I33" s="30">
        <f t="shared" si="7"/>
        <v>0</v>
      </c>
      <c r="J33" s="30">
        <f t="shared" si="8"/>
        <v>0</v>
      </c>
      <c r="K33" s="31"/>
      <c r="L33" s="43"/>
    </row>
    <row r="34" spans="1:12" ht="15.75" x14ac:dyDescent="0.25">
      <c r="A34" s="27">
        <v>8</v>
      </c>
      <c r="B34" s="28" t="s">
        <v>38</v>
      </c>
      <c r="C34" s="28"/>
      <c r="D34" s="28" t="s">
        <v>11</v>
      </c>
      <c r="E34" s="28"/>
      <c r="F34" s="29">
        <v>90000</v>
      </c>
      <c r="G34" s="30"/>
      <c r="H34" s="30">
        <f t="shared" si="6"/>
        <v>0</v>
      </c>
      <c r="I34" s="30">
        <f t="shared" si="7"/>
        <v>0</v>
      </c>
      <c r="J34" s="30">
        <f t="shared" si="8"/>
        <v>0</v>
      </c>
      <c r="L34" s="43"/>
    </row>
    <row r="35" spans="1:12" ht="15.75" x14ac:dyDescent="0.25">
      <c r="A35" s="27">
        <v>9</v>
      </c>
      <c r="B35" s="28" t="s">
        <v>39</v>
      </c>
      <c r="C35" s="28"/>
      <c r="D35" s="28" t="s">
        <v>11</v>
      </c>
      <c r="E35" s="28"/>
      <c r="F35" s="29">
        <v>90000</v>
      </c>
      <c r="G35" s="30"/>
      <c r="H35" s="30">
        <f t="shared" si="6"/>
        <v>0</v>
      </c>
      <c r="I35" s="30">
        <f t="shared" si="7"/>
        <v>0</v>
      </c>
      <c r="J35" s="30">
        <f t="shared" si="8"/>
        <v>0</v>
      </c>
      <c r="K35" s="31"/>
      <c r="L35" s="43"/>
    </row>
    <row r="36" spans="1:12" ht="15.75" x14ac:dyDescent="0.25">
      <c r="A36" s="27">
        <v>10</v>
      </c>
      <c r="B36" s="28" t="s">
        <v>40</v>
      </c>
      <c r="C36" s="28"/>
      <c r="D36" s="28" t="s">
        <v>11</v>
      </c>
      <c r="E36" s="28"/>
      <c r="F36" s="29">
        <v>4000</v>
      </c>
      <c r="G36" s="30"/>
      <c r="H36" s="30">
        <f t="shared" si="6"/>
        <v>0</v>
      </c>
      <c r="I36" s="30">
        <f t="shared" si="7"/>
        <v>0</v>
      </c>
      <c r="J36" s="30">
        <f t="shared" si="8"/>
        <v>0</v>
      </c>
      <c r="K36" s="31"/>
      <c r="L36" s="43"/>
    </row>
    <row r="37" spans="1:12" ht="15.75" x14ac:dyDescent="0.25">
      <c r="A37" s="27">
        <v>11</v>
      </c>
      <c r="B37" s="28" t="s">
        <v>44</v>
      </c>
      <c r="C37" s="28"/>
      <c r="D37" s="28"/>
      <c r="E37" s="28"/>
      <c r="F37" s="29">
        <v>80000</v>
      </c>
      <c r="G37" s="30"/>
      <c r="H37" s="30">
        <f t="shared" si="6"/>
        <v>0</v>
      </c>
      <c r="I37" s="30">
        <f t="shared" si="7"/>
        <v>0</v>
      </c>
      <c r="J37" s="30">
        <f t="shared" si="8"/>
        <v>0</v>
      </c>
      <c r="K37" s="35"/>
      <c r="L37" s="43"/>
    </row>
    <row r="38" spans="1:12" ht="31.5" x14ac:dyDescent="0.25">
      <c r="A38" s="27">
        <v>12</v>
      </c>
      <c r="B38" s="28" t="s">
        <v>41</v>
      </c>
      <c r="C38" s="28"/>
      <c r="D38" s="28" t="s">
        <v>11</v>
      </c>
      <c r="E38" s="28"/>
      <c r="F38" s="29">
        <v>20000</v>
      </c>
      <c r="G38" s="30"/>
      <c r="H38" s="30">
        <f t="shared" si="6"/>
        <v>0</v>
      </c>
      <c r="I38" s="30">
        <f t="shared" si="7"/>
        <v>0</v>
      </c>
      <c r="J38" s="30">
        <f t="shared" si="8"/>
        <v>0</v>
      </c>
      <c r="L38" s="43"/>
    </row>
    <row r="39" spans="1:12" ht="15.75" x14ac:dyDescent="0.25">
      <c r="A39" s="27">
        <v>13</v>
      </c>
      <c r="B39" s="28" t="s">
        <v>42</v>
      </c>
      <c r="C39" s="29"/>
      <c r="D39" s="28" t="s">
        <v>11</v>
      </c>
      <c r="E39" s="28"/>
      <c r="F39" s="29">
        <v>20</v>
      </c>
      <c r="G39" s="30"/>
      <c r="H39" s="30">
        <f t="shared" si="6"/>
        <v>0</v>
      </c>
      <c r="I39" s="30">
        <f t="shared" si="7"/>
        <v>0</v>
      </c>
      <c r="J39" s="30">
        <f t="shared" si="8"/>
        <v>0</v>
      </c>
      <c r="K39" s="31"/>
      <c r="L39" s="43"/>
    </row>
    <row r="40" spans="1:12" ht="15.75" x14ac:dyDescent="0.25">
      <c r="A40" s="27">
        <v>14</v>
      </c>
      <c r="B40" s="28" t="s">
        <v>43</v>
      </c>
      <c r="C40" s="28"/>
      <c r="D40" s="28" t="s">
        <v>11</v>
      </c>
      <c r="E40" s="28"/>
      <c r="F40" s="29">
        <v>20</v>
      </c>
      <c r="G40" s="30"/>
      <c r="H40" s="30">
        <f t="shared" si="6"/>
        <v>0</v>
      </c>
      <c r="I40" s="30">
        <f t="shared" si="7"/>
        <v>0</v>
      </c>
      <c r="J40" s="30">
        <f t="shared" si="8"/>
        <v>0</v>
      </c>
      <c r="L40" s="43"/>
    </row>
    <row r="41" spans="1:12" ht="15.75" x14ac:dyDescent="0.25">
      <c r="A41" s="32"/>
      <c r="B41" s="8" t="s">
        <v>16</v>
      </c>
      <c r="C41" s="32"/>
      <c r="D41" s="32"/>
      <c r="E41" s="32"/>
      <c r="F41" s="32"/>
      <c r="G41" s="32"/>
      <c r="H41" s="33">
        <f>SUM(H27:H40)</f>
        <v>0</v>
      </c>
      <c r="I41" s="30">
        <f t="shared" si="7"/>
        <v>0</v>
      </c>
      <c r="J41" s="34">
        <f t="shared" si="8"/>
        <v>0</v>
      </c>
      <c r="L41" s="16"/>
    </row>
    <row r="44" spans="1:12" ht="15.75" x14ac:dyDescent="0.25">
      <c r="H44" s="45">
        <f>H22+H8+H41</f>
        <v>0</v>
      </c>
      <c r="I44" s="46"/>
      <c r="J44" s="45">
        <f>J8+J22+J41</f>
        <v>0</v>
      </c>
    </row>
  </sheetData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2019-05-09T12:50:12Z</dcterms:modified>
</cp:coreProperties>
</file>